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代奖励资助工作2019\校内评优2019\"/>
    </mc:Choice>
  </mc:AlternateContent>
  <bookViews>
    <workbookView xWindow="0" yWindow="0" windowWidth="30060" windowHeight="11205"/>
  </bookViews>
  <sheets>
    <sheet name="sfff" sheetId="1" r:id="rId1"/>
  </sheets>
  <calcPr calcId="15251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4" i="1"/>
  <c r="P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3" i="1"/>
  <c r="N3" i="1"/>
  <c r="M3" i="1"/>
  <c r="L3" i="1"/>
  <c r="K3" i="1"/>
  <c r="J3" i="1"/>
</calcChain>
</file>

<file path=xl/sharedStrings.xml><?xml version="1.0" encoding="utf-8"?>
<sst xmlns="http://schemas.openxmlformats.org/spreadsheetml/2006/main" count="79" uniqueCount="79">
  <si>
    <t>代码</t>
    <phoneticPr fontId="3" type="noConversion"/>
  </si>
  <si>
    <t>学院</t>
    <phoneticPr fontId="3" type="noConversion"/>
  </si>
  <si>
    <t>四年合计人数</t>
    <phoneticPr fontId="3" type="noConversion"/>
  </si>
  <si>
    <t>二年级及以上</t>
    <phoneticPr fontId="3" type="noConversion"/>
  </si>
  <si>
    <t>一等综合（2%）</t>
  </si>
  <si>
    <t>二等综合（5%）</t>
  </si>
  <si>
    <t>学习优秀下限（3%-1）</t>
  </si>
  <si>
    <t>学习优秀上限（10%）</t>
  </si>
  <si>
    <t>奖项合计（下限）</t>
    <phoneticPr fontId="3" type="noConversion"/>
  </si>
  <si>
    <t>奖项合计（上限）</t>
    <phoneticPr fontId="3" type="noConversion"/>
  </si>
  <si>
    <t>161</t>
    <phoneticPr fontId="3" type="noConversion"/>
  </si>
  <si>
    <t>影视</t>
    <phoneticPr fontId="3" type="noConversion"/>
  </si>
  <si>
    <t>201</t>
    <phoneticPr fontId="3" type="noConversion"/>
  </si>
  <si>
    <t>国商</t>
    <phoneticPr fontId="3" type="noConversion"/>
  </si>
  <si>
    <t>四个单项（20%）</t>
    <phoneticPr fontId="3" type="noConversion"/>
  </si>
  <si>
    <t>特等综合</t>
    <phoneticPr fontId="3" type="noConversion"/>
  </si>
  <si>
    <t>2018-2019学年度评优名额分配表</t>
    <phoneticPr fontId="3" type="noConversion"/>
  </si>
  <si>
    <t>校内合计</t>
    <phoneticPr fontId="3" type="noConversion"/>
  </si>
  <si>
    <t>101</t>
    <phoneticPr fontId="3" type="noConversion"/>
  </si>
  <si>
    <t>教育</t>
    <phoneticPr fontId="3" type="noConversion"/>
  </si>
  <si>
    <t>102</t>
    <phoneticPr fontId="3" type="noConversion"/>
  </si>
  <si>
    <t>文学</t>
    <phoneticPr fontId="3" type="noConversion"/>
  </si>
  <si>
    <t>104</t>
    <phoneticPr fontId="3" type="noConversion"/>
  </si>
  <si>
    <t>历史</t>
    <phoneticPr fontId="3" type="noConversion"/>
  </si>
  <si>
    <t>106</t>
    <phoneticPr fontId="3" type="noConversion"/>
  </si>
  <si>
    <t>外语</t>
    <phoneticPr fontId="3" type="noConversion"/>
  </si>
  <si>
    <t>107</t>
    <phoneticPr fontId="3" type="noConversion"/>
  </si>
  <si>
    <t>计信</t>
    <phoneticPr fontId="3" type="noConversion"/>
  </si>
  <si>
    <t>108</t>
    <phoneticPr fontId="3" type="noConversion"/>
  </si>
  <si>
    <t>数学</t>
    <phoneticPr fontId="3" type="noConversion"/>
  </si>
  <si>
    <t>109</t>
    <phoneticPr fontId="3" type="noConversion"/>
  </si>
  <si>
    <t>物理</t>
    <phoneticPr fontId="3" type="noConversion"/>
  </si>
  <si>
    <t>110</t>
    <phoneticPr fontId="3" type="noConversion"/>
  </si>
  <si>
    <t>化学</t>
    <phoneticPr fontId="3" type="noConversion"/>
  </si>
  <si>
    <t>111</t>
    <phoneticPr fontId="3" type="noConversion"/>
  </si>
  <si>
    <t>生科</t>
    <phoneticPr fontId="3" type="noConversion"/>
  </si>
  <si>
    <t>112</t>
    <phoneticPr fontId="3" type="noConversion"/>
  </si>
  <si>
    <t>城环</t>
    <phoneticPr fontId="3" type="noConversion"/>
  </si>
  <si>
    <t>113</t>
    <phoneticPr fontId="3" type="noConversion"/>
  </si>
  <si>
    <t>体育</t>
    <phoneticPr fontId="3" type="noConversion"/>
  </si>
  <si>
    <t>114</t>
    <phoneticPr fontId="3" type="noConversion"/>
  </si>
  <si>
    <t>美术</t>
    <phoneticPr fontId="3" type="noConversion"/>
  </si>
  <si>
    <t>115</t>
    <phoneticPr fontId="3" type="noConversion"/>
  </si>
  <si>
    <t>音乐</t>
    <phoneticPr fontId="3" type="noConversion"/>
  </si>
  <si>
    <t>117</t>
    <phoneticPr fontId="3" type="noConversion"/>
  </si>
  <si>
    <t>法学</t>
    <phoneticPr fontId="3" type="noConversion"/>
  </si>
  <si>
    <t>118</t>
    <phoneticPr fontId="3" type="noConversion"/>
  </si>
  <si>
    <t>心理</t>
    <phoneticPr fontId="3" type="noConversion"/>
  </si>
  <si>
    <t>119</t>
    <phoneticPr fontId="3" type="noConversion"/>
  </si>
  <si>
    <t>马院</t>
    <phoneticPr fontId="3" type="noConversion"/>
  </si>
  <si>
    <r>
      <t>1</t>
    </r>
    <r>
      <rPr>
        <sz val="11"/>
        <color theme="1"/>
        <rFont val="宋体"/>
        <family val="2"/>
        <charset val="134"/>
        <scheme val="minor"/>
      </rPr>
      <t>20</t>
    </r>
    <phoneticPr fontId="3" type="noConversion"/>
  </si>
  <si>
    <t>政管</t>
    <phoneticPr fontId="3" type="noConversion"/>
  </si>
  <si>
    <t>162</t>
  </si>
  <si>
    <t>营口教学区</t>
    <phoneticPr fontId="3" type="noConversion"/>
  </si>
  <si>
    <t>说明：1.按百分比计算的人数值按“四舍五入”处理；2.学习优秀实际人数是自然产生的，表中的上、下限人数仅供参考；3.国商的三四年级按未出国人数计算；                              4.奖项合计（下限）=一等综合+二等综合+学习优秀（下限）+四个单项；5.奖项合计（上限）=二等综合+学习优秀（上限）+四个单项</t>
    <phoneticPr fontId="3" type="noConversion"/>
  </si>
  <si>
    <t>每</t>
    <phoneticPr fontId="3" type="noConversion"/>
  </si>
  <si>
    <t>学</t>
    <phoneticPr fontId="3" type="noConversion"/>
  </si>
  <si>
    <t>院</t>
    <phoneticPr fontId="3" type="noConversion"/>
  </si>
  <si>
    <t>从</t>
    <phoneticPr fontId="3" type="noConversion"/>
  </si>
  <si>
    <t>一</t>
    <phoneticPr fontId="3" type="noConversion"/>
  </si>
  <si>
    <t>等</t>
    <phoneticPr fontId="3" type="noConversion"/>
  </si>
  <si>
    <t>综</t>
    <phoneticPr fontId="3" type="noConversion"/>
  </si>
  <si>
    <t>合</t>
    <phoneticPr fontId="3" type="noConversion"/>
  </si>
  <si>
    <t>推</t>
    <phoneticPr fontId="3" type="noConversion"/>
  </si>
  <si>
    <t>荐</t>
    <phoneticPr fontId="3" type="noConversion"/>
  </si>
  <si>
    <t>一</t>
    <phoneticPr fontId="3" type="noConversion"/>
  </si>
  <si>
    <t>人</t>
    <phoneticPr fontId="3" type="noConversion"/>
  </si>
  <si>
    <t>参</t>
    <phoneticPr fontId="3" type="noConversion"/>
  </si>
  <si>
    <t>评</t>
    <phoneticPr fontId="3" type="noConversion"/>
  </si>
  <si>
    <t>共</t>
    <phoneticPr fontId="3" type="noConversion"/>
  </si>
  <si>
    <t>评</t>
    <phoneticPr fontId="3" type="noConversion"/>
  </si>
  <si>
    <t>出</t>
    <phoneticPr fontId="3" type="noConversion"/>
  </si>
  <si>
    <t>十</t>
    <phoneticPr fontId="3" type="noConversion"/>
  </si>
  <si>
    <t>人</t>
    <phoneticPr fontId="3" type="noConversion"/>
  </si>
  <si>
    <t>，</t>
    <phoneticPr fontId="3" type="noConversion"/>
  </si>
  <si>
    <t>2016级  （大四）</t>
    <phoneticPr fontId="3" type="noConversion"/>
  </si>
  <si>
    <t>2017级   （大三）</t>
    <phoneticPr fontId="3" type="noConversion"/>
  </si>
  <si>
    <t>2018级   （大二）</t>
    <phoneticPr fontId="3" type="noConversion"/>
  </si>
  <si>
    <t>2019级   （大一）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</si>
</sst>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0"/>
      <name val="Arial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color theme="1"/>
      <name val="仿宋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0" fillId="0" borderId="0" xfId="0" applyFill="1"/>
    <xf numFmtId="0" fontId="5" fillId="0" borderId="0" xfId="0" applyFont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" fontId="9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K4" sqref="K4"/>
    </sheetView>
  </sheetViews>
  <sheetFormatPr defaultRowHeight="12.75" x14ac:dyDescent="0.2"/>
  <cols>
    <col min="1" max="1" width="5.28515625" style="7" customWidth="1"/>
    <col min="2" max="2" width="10.28515625" style="7" customWidth="1"/>
    <col min="3" max="8" width="8.140625" style="7" customWidth="1"/>
    <col min="9" max="9" width="6.42578125" style="7" customWidth="1"/>
    <col min="10" max="11" width="9.140625" style="7"/>
    <col min="12" max="12" width="8.85546875" style="7" customWidth="1"/>
    <col min="13" max="16384" width="9.140625" style="7"/>
  </cols>
  <sheetData>
    <row r="1" spans="1:16" s="8" customFormat="1" ht="29.25" customHeight="1" x14ac:dyDescent="0.2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3" customFormat="1" ht="37.5" customHeight="1" x14ac:dyDescent="0.2">
      <c r="A2" s="1" t="s">
        <v>0</v>
      </c>
      <c r="B2" s="1" t="s">
        <v>1</v>
      </c>
      <c r="C2" s="1" t="s">
        <v>2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3</v>
      </c>
      <c r="I2" s="2" t="s">
        <v>15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14</v>
      </c>
      <c r="O2" s="2" t="s">
        <v>8</v>
      </c>
      <c r="P2" s="2" t="s">
        <v>9</v>
      </c>
    </row>
    <row r="3" spans="1:16" s="5" customFormat="1" ht="18" customHeight="1" x14ac:dyDescent="0.2">
      <c r="A3" s="10">
        <v>0</v>
      </c>
      <c r="B3" s="10" t="s">
        <v>17</v>
      </c>
      <c r="C3" s="10">
        <v>13026</v>
      </c>
      <c r="D3" s="10">
        <v>3065</v>
      </c>
      <c r="E3" s="10">
        <v>3021</v>
      </c>
      <c r="F3" s="10">
        <v>3461</v>
      </c>
      <c r="G3" s="10">
        <v>3479</v>
      </c>
      <c r="H3" s="11">
        <v>9547</v>
      </c>
      <c r="I3" s="11">
        <v>10</v>
      </c>
      <c r="J3" s="11">
        <f>SUM(J4:J23)</f>
        <v>189</v>
      </c>
      <c r="K3" s="11">
        <f t="shared" ref="K3:N3" si="0">SUM(K4:K23)</f>
        <v>478</v>
      </c>
      <c r="L3" s="11">
        <f t="shared" si="0"/>
        <v>267</v>
      </c>
      <c r="M3" s="11">
        <f t="shared" si="0"/>
        <v>956</v>
      </c>
      <c r="N3" s="11">
        <f t="shared" si="0"/>
        <v>1911</v>
      </c>
      <c r="O3" s="4">
        <f>J3+K3+L3+N3</f>
        <v>2845</v>
      </c>
      <c r="P3" s="4">
        <f>N3+M3+K3+J3</f>
        <v>3534</v>
      </c>
    </row>
    <row r="4" spans="1:16" s="5" customFormat="1" ht="18" customHeight="1" x14ac:dyDescent="0.2">
      <c r="A4" s="10" t="s">
        <v>18</v>
      </c>
      <c r="B4" s="10" t="s">
        <v>19</v>
      </c>
      <c r="C4" s="4">
        <v>454</v>
      </c>
      <c r="D4" s="4">
        <v>122</v>
      </c>
      <c r="E4" s="4">
        <v>108</v>
      </c>
      <c r="F4" s="4">
        <v>107</v>
      </c>
      <c r="G4" s="10">
        <v>117</v>
      </c>
      <c r="H4" s="11">
        <v>337</v>
      </c>
      <c r="I4" s="9" t="s">
        <v>55</v>
      </c>
      <c r="J4" s="11">
        <v>7</v>
      </c>
      <c r="K4" s="11">
        <v>17</v>
      </c>
      <c r="L4" s="11">
        <v>9</v>
      </c>
      <c r="M4" s="11">
        <v>34</v>
      </c>
      <c r="N4" s="11">
        <v>67</v>
      </c>
      <c r="O4" s="4">
        <f t="shared" ref="O4:O23" si="1">J4+K4+L4+N4</f>
        <v>100</v>
      </c>
      <c r="P4" s="4">
        <f>N4+M4+K4</f>
        <v>118</v>
      </c>
    </row>
    <row r="5" spans="1:16" s="5" customFormat="1" ht="18" customHeight="1" x14ac:dyDescent="0.2">
      <c r="A5" s="10" t="s">
        <v>20</v>
      </c>
      <c r="B5" s="10" t="s">
        <v>21</v>
      </c>
      <c r="C5" s="4">
        <v>1177</v>
      </c>
      <c r="D5" s="4">
        <v>269</v>
      </c>
      <c r="E5" s="4">
        <v>267</v>
      </c>
      <c r="F5" s="4">
        <v>338</v>
      </c>
      <c r="G5" s="4">
        <v>303</v>
      </c>
      <c r="H5" s="11">
        <v>874</v>
      </c>
      <c r="I5" s="9" t="s">
        <v>56</v>
      </c>
      <c r="J5" s="11">
        <v>17</v>
      </c>
      <c r="K5" s="11">
        <v>44</v>
      </c>
      <c r="L5" s="11">
        <v>25</v>
      </c>
      <c r="M5" s="11">
        <v>87</v>
      </c>
      <c r="N5" s="11">
        <v>175</v>
      </c>
      <c r="O5" s="4">
        <f t="shared" si="1"/>
        <v>261</v>
      </c>
      <c r="P5" s="4">
        <f t="shared" ref="P5:P23" si="2">N5+M5+K5</f>
        <v>306</v>
      </c>
    </row>
    <row r="6" spans="1:16" s="5" customFormat="1" ht="18" customHeight="1" x14ac:dyDescent="0.2">
      <c r="A6" s="10" t="s">
        <v>22</v>
      </c>
      <c r="B6" s="10" t="s">
        <v>23</v>
      </c>
      <c r="C6" s="4">
        <v>563</v>
      </c>
      <c r="D6" s="4">
        <v>132</v>
      </c>
      <c r="E6" s="4">
        <v>130</v>
      </c>
      <c r="F6" s="4">
        <v>147</v>
      </c>
      <c r="G6" s="4">
        <v>154</v>
      </c>
      <c r="H6" s="11">
        <v>409</v>
      </c>
      <c r="I6" s="9" t="s">
        <v>57</v>
      </c>
      <c r="J6" s="11">
        <v>8</v>
      </c>
      <c r="K6" s="11">
        <v>20</v>
      </c>
      <c r="L6" s="11">
        <v>11</v>
      </c>
      <c r="M6" s="11">
        <v>41</v>
      </c>
      <c r="N6" s="11">
        <v>82</v>
      </c>
      <c r="O6" s="4">
        <f t="shared" si="1"/>
        <v>121</v>
      </c>
      <c r="P6" s="4">
        <f t="shared" si="2"/>
        <v>143</v>
      </c>
    </row>
    <row r="7" spans="1:16" s="5" customFormat="1" ht="18" customHeight="1" x14ac:dyDescent="0.2">
      <c r="A7" s="10" t="s">
        <v>24</v>
      </c>
      <c r="B7" s="10" t="s">
        <v>25</v>
      </c>
      <c r="C7" s="4">
        <v>1147</v>
      </c>
      <c r="D7" s="4">
        <v>248</v>
      </c>
      <c r="E7" s="4">
        <v>226</v>
      </c>
      <c r="F7" s="4">
        <v>339</v>
      </c>
      <c r="G7" s="4">
        <v>334</v>
      </c>
      <c r="H7" s="11">
        <v>813</v>
      </c>
      <c r="I7" s="9" t="s">
        <v>58</v>
      </c>
      <c r="J7" s="11">
        <v>16</v>
      </c>
      <c r="K7" s="11">
        <v>41</v>
      </c>
      <c r="L7" s="11">
        <v>23</v>
      </c>
      <c r="M7" s="11">
        <v>81</v>
      </c>
      <c r="N7" s="11">
        <v>163</v>
      </c>
      <c r="O7" s="4">
        <f t="shared" si="1"/>
        <v>243</v>
      </c>
      <c r="P7" s="4">
        <f t="shared" si="2"/>
        <v>285</v>
      </c>
    </row>
    <row r="8" spans="1:16" s="5" customFormat="1" ht="18" customHeight="1" x14ac:dyDescent="0.2">
      <c r="A8" s="10" t="s">
        <v>26</v>
      </c>
      <c r="B8" s="10" t="s">
        <v>27</v>
      </c>
      <c r="C8" s="4">
        <v>902</v>
      </c>
      <c r="D8" s="4">
        <v>194</v>
      </c>
      <c r="E8" s="4">
        <v>201</v>
      </c>
      <c r="F8" s="4">
        <v>252</v>
      </c>
      <c r="G8" s="4">
        <v>255</v>
      </c>
      <c r="H8" s="11">
        <v>647</v>
      </c>
      <c r="I8" s="9" t="s">
        <v>59</v>
      </c>
      <c r="J8" s="11">
        <v>13</v>
      </c>
      <c r="K8" s="11">
        <v>32</v>
      </c>
      <c r="L8" s="11">
        <v>18</v>
      </c>
      <c r="M8" s="11">
        <v>65</v>
      </c>
      <c r="N8" s="11">
        <v>129</v>
      </c>
      <c r="O8" s="4">
        <f t="shared" si="1"/>
        <v>192</v>
      </c>
      <c r="P8" s="4">
        <f t="shared" si="2"/>
        <v>226</v>
      </c>
    </row>
    <row r="9" spans="1:16" s="5" customFormat="1" ht="18" customHeight="1" x14ac:dyDescent="0.2">
      <c r="A9" s="10" t="s">
        <v>28</v>
      </c>
      <c r="B9" s="10" t="s">
        <v>29</v>
      </c>
      <c r="C9" s="4">
        <v>981</v>
      </c>
      <c r="D9" s="4">
        <v>175</v>
      </c>
      <c r="E9" s="4">
        <v>224</v>
      </c>
      <c r="F9" s="4">
        <v>299</v>
      </c>
      <c r="G9" s="4">
        <v>283</v>
      </c>
      <c r="H9" s="11">
        <v>698</v>
      </c>
      <c r="I9" s="9" t="s">
        <v>60</v>
      </c>
      <c r="J9" s="11">
        <v>14</v>
      </c>
      <c r="K9" s="11">
        <v>35</v>
      </c>
      <c r="L9" s="11">
        <v>20</v>
      </c>
      <c r="M9" s="11">
        <v>70</v>
      </c>
      <c r="N9" s="11">
        <v>140</v>
      </c>
      <c r="O9" s="4">
        <f t="shared" si="1"/>
        <v>209</v>
      </c>
      <c r="P9" s="4">
        <f t="shared" si="2"/>
        <v>245</v>
      </c>
    </row>
    <row r="10" spans="1:16" s="5" customFormat="1" ht="18" customHeight="1" x14ac:dyDescent="0.2">
      <c r="A10" s="10" t="s">
        <v>30</v>
      </c>
      <c r="B10" s="10" t="s">
        <v>31</v>
      </c>
      <c r="C10" s="4">
        <v>571</v>
      </c>
      <c r="D10" s="4">
        <v>144</v>
      </c>
      <c r="E10" s="4">
        <v>132</v>
      </c>
      <c r="F10" s="4">
        <v>145</v>
      </c>
      <c r="G10" s="4">
        <v>150</v>
      </c>
      <c r="H10" s="11">
        <v>421</v>
      </c>
      <c r="I10" s="9" t="s">
        <v>61</v>
      </c>
      <c r="J10" s="11">
        <v>8</v>
      </c>
      <c r="K10" s="11">
        <v>21</v>
      </c>
      <c r="L10" s="11">
        <v>12</v>
      </c>
      <c r="M10" s="11">
        <v>42</v>
      </c>
      <c r="N10" s="11">
        <v>84</v>
      </c>
      <c r="O10" s="4">
        <f t="shared" si="1"/>
        <v>125</v>
      </c>
      <c r="P10" s="4">
        <f t="shared" si="2"/>
        <v>147</v>
      </c>
    </row>
    <row r="11" spans="1:16" s="5" customFormat="1" ht="18" customHeight="1" x14ac:dyDescent="0.2">
      <c r="A11" s="10" t="s">
        <v>32</v>
      </c>
      <c r="B11" s="10" t="s">
        <v>33</v>
      </c>
      <c r="C11" s="4">
        <v>572</v>
      </c>
      <c r="D11" s="4">
        <v>145</v>
      </c>
      <c r="E11" s="4">
        <v>144</v>
      </c>
      <c r="F11" s="4">
        <v>142</v>
      </c>
      <c r="G11" s="4">
        <v>141</v>
      </c>
      <c r="H11" s="11">
        <v>431</v>
      </c>
      <c r="I11" s="9" t="s">
        <v>62</v>
      </c>
      <c r="J11" s="11">
        <v>9</v>
      </c>
      <c r="K11" s="11">
        <v>22</v>
      </c>
      <c r="L11" s="11">
        <v>12</v>
      </c>
      <c r="M11" s="11">
        <v>43</v>
      </c>
      <c r="N11" s="11">
        <v>86</v>
      </c>
      <c r="O11" s="4">
        <f t="shared" si="1"/>
        <v>129</v>
      </c>
      <c r="P11" s="4">
        <f t="shared" si="2"/>
        <v>151</v>
      </c>
    </row>
    <row r="12" spans="1:16" s="5" customFormat="1" ht="18" customHeight="1" x14ac:dyDescent="0.2">
      <c r="A12" s="10" t="s">
        <v>34</v>
      </c>
      <c r="B12" s="10" t="s">
        <v>35</v>
      </c>
      <c r="C12" s="4">
        <v>556</v>
      </c>
      <c r="D12" s="4">
        <v>145</v>
      </c>
      <c r="E12" s="4">
        <v>131</v>
      </c>
      <c r="F12" s="4">
        <v>142</v>
      </c>
      <c r="G12" s="4">
        <v>138</v>
      </c>
      <c r="H12" s="11">
        <v>418</v>
      </c>
      <c r="I12" s="9" t="s">
        <v>63</v>
      </c>
      <c r="J12" s="11">
        <v>8</v>
      </c>
      <c r="K12" s="11">
        <v>21</v>
      </c>
      <c r="L12" s="11">
        <v>12</v>
      </c>
      <c r="M12" s="11">
        <v>42</v>
      </c>
      <c r="N12" s="11">
        <v>84</v>
      </c>
      <c r="O12" s="4">
        <f t="shared" si="1"/>
        <v>125</v>
      </c>
      <c r="P12" s="4">
        <f t="shared" si="2"/>
        <v>147</v>
      </c>
    </row>
    <row r="13" spans="1:16" s="5" customFormat="1" ht="18" customHeight="1" x14ac:dyDescent="0.2">
      <c r="A13" s="10" t="s">
        <v>36</v>
      </c>
      <c r="B13" s="10" t="s">
        <v>37</v>
      </c>
      <c r="C13" s="4">
        <v>614</v>
      </c>
      <c r="D13" s="4">
        <v>122</v>
      </c>
      <c r="E13" s="4">
        <v>147</v>
      </c>
      <c r="F13" s="4">
        <v>171</v>
      </c>
      <c r="G13" s="4">
        <v>174</v>
      </c>
      <c r="H13" s="11">
        <v>440</v>
      </c>
      <c r="I13" s="9" t="s">
        <v>64</v>
      </c>
      <c r="J13" s="11">
        <v>9</v>
      </c>
      <c r="K13" s="11">
        <v>22</v>
      </c>
      <c r="L13" s="11">
        <v>12</v>
      </c>
      <c r="M13" s="11">
        <v>44</v>
      </c>
      <c r="N13" s="11">
        <v>88</v>
      </c>
      <c r="O13" s="4">
        <f t="shared" si="1"/>
        <v>131</v>
      </c>
      <c r="P13" s="4">
        <f t="shared" si="2"/>
        <v>154</v>
      </c>
    </row>
    <row r="14" spans="1:16" s="5" customFormat="1" ht="18" customHeight="1" x14ac:dyDescent="0.2">
      <c r="A14" s="10" t="s">
        <v>38</v>
      </c>
      <c r="B14" s="10" t="s">
        <v>39</v>
      </c>
      <c r="C14" s="4">
        <v>757</v>
      </c>
      <c r="D14" s="4">
        <v>181</v>
      </c>
      <c r="E14" s="4">
        <v>183</v>
      </c>
      <c r="F14" s="4">
        <v>195</v>
      </c>
      <c r="G14" s="4">
        <v>198</v>
      </c>
      <c r="H14" s="11">
        <v>559</v>
      </c>
      <c r="I14" s="9" t="s">
        <v>65</v>
      </c>
      <c r="J14" s="11">
        <v>11</v>
      </c>
      <c r="K14" s="11">
        <v>28</v>
      </c>
      <c r="L14" s="11">
        <v>16</v>
      </c>
      <c r="M14" s="11">
        <v>56</v>
      </c>
      <c r="N14" s="11">
        <v>112</v>
      </c>
      <c r="O14" s="4">
        <f t="shared" si="1"/>
        <v>167</v>
      </c>
      <c r="P14" s="4">
        <f t="shared" si="2"/>
        <v>196</v>
      </c>
    </row>
    <row r="15" spans="1:16" s="5" customFormat="1" ht="18" customHeight="1" x14ac:dyDescent="0.2">
      <c r="A15" s="10" t="s">
        <v>40</v>
      </c>
      <c r="B15" s="10" t="s">
        <v>41</v>
      </c>
      <c r="C15" s="4">
        <v>481</v>
      </c>
      <c r="D15" s="4">
        <v>120</v>
      </c>
      <c r="E15" s="4">
        <v>121</v>
      </c>
      <c r="F15" s="4">
        <v>117</v>
      </c>
      <c r="G15" s="4">
        <v>123</v>
      </c>
      <c r="H15" s="11">
        <v>358</v>
      </c>
      <c r="I15" s="9" t="s">
        <v>66</v>
      </c>
      <c r="J15" s="11">
        <v>7</v>
      </c>
      <c r="K15" s="11">
        <v>18</v>
      </c>
      <c r="L15" s="11">
        <v>10</v>
      </c>
      <c r="M15" s="11">
        <v>36</v>
      </c>
      <c r="N15" s="11">
        <v>72</v>
      </c>
      <c r="O15" s="4">
        <f t="shared" si="1"/>
        <v>107</v>
      </c>
      <c r="P15" s="4">
        <f t="shared" si="2"/>
        <v>126</v>
      </c>
    </row>
    <row r="16" spans="1:16" s="5" customFormat="1" ht="18" customHeight="1" x14ac:dyDescent="0.2">
      <c r="A16" s="10" t="s">
        <v>42</v>
      </c>
      <c r="B16" s="10" t="s">
        <v>43</v>
      </c>
      <c r="C16" s="4">
        <v>419</v>
      </c>
      <c r="D16" s="4">
        <v>85</v>
      </c>
      <c r="E16" s="4">
        <v>106</v>
      </c>
      <c r="F16" s="4">
        <v>108</v>
      </c>
      <c r="G16" s="4">
        <v>120</v>
      </c>
      <c r="H16" s="11">
        <v>299</v>
      </c>
      <c r="I16" s="9" t="s">
        <v>67</v>
      </c>
      <c r="J16" s="11">
        <v>6</v>
      </c>
      <c r="K16" s="11">
        <v>15</v>
      </c>
      <c r="L16" s="11">
        <v>8</v>
      </c>
      <c r="M16" s="11">
        <v>30</v>
      </c>
      <c r="N16" s="11">
        <v>60</v>
      </c>
      <c r="O16" s="4">
        <f t="shared" si="1"/>
        <v>89</v>
      </c>
      <c r="P16" s="4">
        <f t="shared" si="2"/>
        <v>105</v>
      </c>
    </row>
    <row r="17" spans="1:16" s="5" customFormat="1" ht="18" customHeight="1" x14ac:dyDescent="0.2">
      <c r="A17" s="10" t="s">
        <v>44</v>
      </c>
      <c r="B17" s="10" t="s">
        <v>45</v>
      </c>
      <c r="C17" s="4">
        <v>329</v>
      </c>
      <c r="D17" s="4">
        <v>81</v>
      </c>
      <c r="E17" s="4">
        <v>85</v>
      </c>
      <c r="F17" s="4">
        <v>80</v>
      </c>
      <c r="G17" s="4">
        <v>83</v>
      </c>
      <c r="H17" s="11">
        <v>246</v>
      </c>
      <c r="I17" s="9" t="s">
        <v>68</v>
      </c>
      <c r="J17" s="11">
        <v>5</v>
      </c>
      <c r="K17" s="11">
        <v>12</v>
      </c>
      <c r="L17" s="11">
        <v>6</v>
      </c>
      <c r="M17" s="11">
        <v>25</v>
      </c>
      <c r="N17" s="11">
        <v>49</v>
      </c>
      <c r="O17" s="4">
        <f t="shared" si="1"/>
        <v>72</v>
      </c>
      <c r="P17" s="4">
        <f t="shared" si="2"/>
        <v>86</v>
      </c>
    </row>
    <row r="18" spans="1:16" s="5" customFormat="1" ht="18" customHeight="1" x14ac:dyDescent="0.2">
      <c r="A18" s="10" t="s">
        <v>46</v>
      </c>
      <c r="B18" s="10" t="s">
        <v>47</v>
      </c>
      <c r="C18" s="4">
        <v>262</v>
      </c>
      <c r="D18" s="4">
        <v>57</v>
      </c>
      <c r="E18" s="4">
        <v>55</v>
      </c>
      <c r="F18" s="4">
        <v>59</v>
      </c>
      <c r="G18" s="4">
        <v>91</v>
      </c>
      <c r="H18" s="11">
        <v>171</v>
      </c>
      <c r="I18" s="9" t="s">
        <v>74</v>
      </c>
      <c r="J18" s="11">
        <v>3</v>
      </c>
      <c r="K18" s="11">
        <v>9</v>
      </c>
      <c r="L18" s="11">
        <v>4</v>
      </c>
      <c r="M18" s="11">
        <v>17</v>
      </c>
      <c r="N18" s="11">
        <v>34</v>
      </c>
      <c r="O18" s="4">
        <f t="shared" si="1"/>
        <v>50</v>
      </c>
      <c r="P18" s="4">
        <f t="shared" si="2"/>
        <v>60</v>
      </c>
    </row>
    <row r="19" spans="1:16" s="5" customFormat="1" ht="18" customHeight="1" x14ac:dyDescent="0.2">
      <c r="A19" s="10" t="s">
        <v>48</v>
      </c>
      <c r="B19" s="10" t="s">
        <v>49</v>
      </c>
      <c r="C19" s="4">
        <v>294</v>
      </c>
      <c r="D19" s="4">
        <v>58</v>
      </c>
      <c r="E19" s="4">
        <v>57</v>
      </c>
      <c r="F19" s="4">
        <v>88</v>
      </c>
      <c r="G19" s="4">
        <v>91</v>
      </c>
      <c r="H19" s="11">
        <v>203</v>
      </c>
      <c r="I19" s="9" t="s">
        <v>69</v>
      </c>
      <c r="J19" s="11">
        <v>4</v>
      </c>
      <c r="K19" s="11">
        <v>10</v>
      </c>
      <c r="L19" s="11">
        <v>5</v>
      </c>
      <c r="M19" s="11">
        <v>20</v>
      </c>
      <c r="N19" s="11">
        <v>41</v>
      </c>
      <c r="O19" s="4">
        <f t="shared" si="1"/>
        <v>60</v>
      </c>
      <c r="P19" s="4">
        <f t="shared" si="2"/>
        <v>71</v>
      </c>
    </row>
    <row r="20" spans="1:16" s="5" customFormat="1" ht="18" customHeight="1" x14ac:dyDescent="0.2">
      <c r="A20" s="10" t="s">
        <v>50</v>
      </c>
      <c r="B20" s="10" t="s">
        <v>51</v>
      </c>
      <c r="C20" s="4">
        <v>746</v>
      </c>
      <c r="D20" s="4">
        <v>217</v>
      </c>
      <c r="E20" s="4">
        <v>196</v>
      </c>
      <c r="F20" s="4">
        <v>172</v>
      </c>
      <c r="G20" s="4">
        <v>161</v>
      </c>
      <c r="H20" s="11">
        <v>585</v>
      </c>
      <c r="I20" s="9" t="s">
        <v>70</v>
      </c>
      <c r="J20" s="11">
        <v>12</v>
      </c>
      <c r="K20" s="11">
        <v>29</v>
      </c>
      <c r="L20" s="11">
        <v>17</v>
      </c>
      <c r="M20" s="11">
        <v>59</v>
      </c>
      <c r="N20" s="11">
        <v>117</v>
      </c>
      <c r="O20" s="4">
        <f t="shared" si="1"/>
        <v>175</v>
      </c>
      <c r="P20" s="4">
        <f t="shared" si="2"/>
        <v>205</v>
      </c>
    </row>
    <row r="21" spans="1:16" s="5" customFormat="1" ht="18" customHeight="1" x14ac:dyDescent="0.2">
      <c r="A21" s="10" t="s">
        <v>10</v>
      </c>
      <c r="B21" s="10" t="s">
        <v>11</v>
      </c>
      <c r="C21" s="4">
        <v>1083</v>
      </c>
      <c r="D21" s="4">
        <v>299</v>
      </c>
      <c r="E21" s="4">
        <v>259</v>
      </c>
      <c r="F21" s="4">
        <v>260</v>
      </c>
      <c r="G21" s="4">
        <v>265</v>
      </c>
      <c r="H21" s="11">
        <v>818</v>
      </c>
      <c r="I21" s="9" t="s">
        <v>71</v>
      </c>
      <c r="J21" s="11">
        <v>16</v>
      </c>
      <c r="K21" s="11">
        <v>41</v>
      </c>
      <c r="L21" s="11">
        <v>24</v>
      </c>
      <c r="M21" s="11">
        <v>82</v>
      </c>
      <c r="N21" s="11">
        <v>164</v>
      </c>
      <c r="O21" s="4">
        <f t="shared" si="1"/>
        <v>245</v>
      </c>
      <c r="P21" s="4">
        <f t="shared" si="2"/>
        <v>287</v>
      </c>
    </row>
    <row r="22" spans="1:16" s="5" customFormat="1" ht="18" customHeight="1" x14ac:dyDescent="0.2">
      <c r="A22" s="10" t="s">
        <v>12</v>
      </c>
      <c r="B22" s="10" t="s">
        <v>13</v>
      </c>
      <c r="C22" s="4">
        <v>1078</v>
      </c>
      <c r="D22" s="4">
        <v>271</v>
      </c>
      <c r="E22" s="4">
        <v>249</v>
      </c>
      <c r="F22" s="4">
        <v>280</v>
      </c>
      <c r="G22" s="4">
        <v>278</v>
      </c>
      <c r="H22" s="11">
        <v>800</v>
      </c>
      <c r="I22" s="9" t="s">
        <v>72</v>
      </c>
      <c r="J22" s="11">
        <v>16</v>
      </c>
      <c r="K22" s="11">
        <v>40</v>
      </c>
      <c r="L22" s="11">
        <v>23</v>
      </c>
      <c r="M22" s="11">
        <v>80</v>
      </c>
      <c r="N22" s="11">
        <v>160</v>
      </c>
      <c r="O22" s="4">
        <f t="shared" si="1"/>
        <v>239</v>
      </c>
      <c r="P22" s="4">
        <f t="shared" si="2"/>
        <v>280</v>
      </c>
    </row>
    <row r="23" spans="1:16" s="5" customFormat="1" ht="18" customHeight="1" x14ac:dyDescent="0.2">
      <c r="A23" s="12" t="s">
        <v>52</v>
      </c>
      <c r="B23" s="13" t="s">
        <v>53</v>
      </c>
      <c r="C23" s="4">
        <v>40</v>
      </c>
      <c r="D23" s="4">
        <v>0</v>
      </c>
      <c r="E23" s="4">
        <v>0</v>
      </c>
      <c r="F23" s="4">
        <v>20</v>
      </c>
      <c r="G23" s="4">
        <v>20</v>
      </c>
      <c r="H23" s="4">
        <v>20</v>
      </c>
      <c r="I23" s="9" t="s">
        <v>73</v>
      </c>
      <c r="J23" s="11">
        <v>0</v>
      </c>
      <c r="K23" s="11">
        <v>1</v>
      </c>
      <c r="L23" s="11">
        <v>0</v>
      </c>
      <c r="M23" s="11">
        <v>2</v>
      </c>
      <c r="N23" s="11">
        <v>4</v>
      </c>
      <c r="O23" s="4">
        <f t="shared" si="1"/>
        <v>5</v>
      </c>
      <c r="P23" s="4">
        <f t="shared" si="2"/>
        <v>7</v>
      </c>
    </row>
    <row r="24" spans="1:16" s="6" customFormat="1" ht="32.25" customHeight="1" x14ac:dyDescent="0.2">
      <c r="A24" s="14" t="s">
        <v>54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</sheetData>
  <mergeCells count="2">
    <mergeCell ref="A24:P24"/>
    <mergeCell ref="A1:P1"/>
  </mergeCells>
  <phoneticPr fontId="3" type="noConversion"/>
  <pageMargins left="0.59055118110236227" right="0.59055118110236227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sfff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acerczd</cp:lastModifiedBy>
  <cp:lastPrinted>2018-09-12T12:23:14Z</cp:lastPrinted>
  <dcterms:created xsi:type="dcterms:W3CDTF">2018-09-11T10:50:55Z</dcterms:created>
  <dcterms:modified xsi:type="dcterms:W3CDTF">2019-09-17T01:08:44Z</dcterms:modified>
</cp:coreProperties>
</file>