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5075" windowHeight="8250"/>
  </bookViews>
  <sheets>
    <sheet name="20170914zaixiao" sheetId="1" r:id="rId1"/>
  </sheets>
  <definedNames>
    <definedName name="_xlnm.Database">'20170914zaixiao'!$A$2:$H$24</definedName>
  </definedNames>
  <calcPr calcId="144525"/>
</workbook>
</file>

<file path=xl/calcChain.xml><?xml version="1.0" encoding="utf-8"?>
<calcChain xmlns="http://schemas.openxmlformats.org/spreadsheetml/2006/main">
  <c r="D3" i="1" l="1"/>
  <c r="E3" i="1"/>
  <c r="F3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P3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O3" i="1" s="1"/>
  <c r="J3" i="1"/>
  <c r="K3" i="1"/>
  <c r="L3" i="1"/>
  <c r="M3" i="1"/>
  <c r="N3" i="1"/>
  <c r="G3" i="1" l="1"/>
  <c r="I3" i="1"/>
  <c r="C17" i="1"/>
  <c r="C3" i="1" s="1"/>
  <c r="H23" i="1"/>
  <c r="H17" i="1"/>
  <c r="H18" i="1"/>
  <c r="H19" i="1"/>
  <c r="H5" i="1"/>
  <c r="H6" i="1"/>
  <c r="H20" i="1"/>
  <c r="H7" i="1"/>
  <c r="H8" i="1"/>
  <c r="H9" i="1"/>
  <c r="H21" i="1"/>
  <c r="H10" i="1"/>
  <c r="H11" i="1"/>
  <c r="H12" i="1"/>
  <c r="H13" i="1"/>
  <c r="H14" i="1"/>
  <c r="H22" i="1"/>
  <c r="H15" i="1"/>
  <c r="H16" i="1"/>
  <c r="H4" i="1"/>
  <c r="H3" i="1" l="1"/>
</calcChain>
</file>

<file path=xl/sharedStrings.xml><?xml version="1.0" encoding="utf-8"?>
<sst xmlns="http://schemas.openxmlformats.org/spreadsheetml/2006/main" count="60" uniqueCount="60">
  <si>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</si>
  <si>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</si>
  <si>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</si>
  <si>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</si>
  <si>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</si>
  <si>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</si>
  <si>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</si>
  <si>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</si>
  <si>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</si>
  <si>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</si>
  <si>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</si>
  <si>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</si>
  <si>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</si>
  <si>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</si>
  <si>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</si>
  <si>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</si>
  <si>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</si>
  <si>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</si>
  <si>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161</t>
  </si>
  <si>
    <t>201</t>
  </si>
  <si>
    <t>代码</t>
    <phoneticPr fontId="18" type="noConversion"/>
  </si>
  <si>
    <t>学院</t>
    <phoneticPr fontId="18" type="noConversion"/>
  </si>
  <si>
    <t>教育</t>
    <phoneticPr fontId="18" type="noConversion"/>
  </si>
  <si>
    <t>文学</t>
    <phoneticPr fontId="18" type="noConversion"/>
  </si>
  <si>
    <t>历史</t>
    <phoneticPr fontId="18" type="noConversion"/>
  </si>
  <si>
    <t>管理</t>
    <phoneticPr fontId="18" type="noConversion"/>
  </si>
  <si>
    <t>外语</t>
    <phoneticPr fontId="18" type="noConversion"/>
  </si>
  <si>
    <t>计信</t>
    <phoneticPr fontId="18" type="noConversion"/>
  </si>
  <si>
    <t>数学</t>
    <phoneticPr fontId="18" type="noConversion"/>
  </si>
  <si>
    <t>物理</t>
    <phoneticPr fontId="18" type="noConversion"/>
  </si>
  <si>
    <t>化学</t>
    <phoneticPr fontId="18" type="noConversion"/>
  </si>
  <si>
    <t>生科</t>
    <phoneticPr fontId="18" type="noConversion"/>
  </si>
  <si>
    <t>城环</t>
    <phoneticPr fontId="18" type="noConversion"/>
  </si>
  <si>
    <t>体育</t>
    <phoneticPr fontId="18" type="noConversion"/>
  </si>
  <si>
    <t>美术</t>
    <phoneticPr fontId="18" type="noConversion"/>
  </si>
  <si>
    <t>音乐</t>
    <phoneticPr fontId="18" type="noConversion"/>
  </si>
  <si>
    <t>政治</t>
    <phoneticPr fontId="18" type="noConversion"/>
  </si>
  <si>
    <t>法学</t>
    <phoneticPr fontId="18" type="noConversion"/>
  </si>
  <si>
    <t>心理</t>
    <phoneticPr fontId="18" type="noConversion"/>
  </si>
  <si>
    <t>马院</t>
    <phoneticPr fontId="18" type="noConversion"/>
  </si>
  <si>
    <t>影视</t>
    <phoneticPr fontId="18" type="noConversion"/>
  </si>
  <si>
    <t>国商</t>
    <phoneticPr fontId="18" type="noConversion"/>
  </si>
  <si>
    <t>000</t>
    <phoneticPr fontId="18" type="noConversion"/>
  </si>
  <si>
    <t>校内小计</t>
    <phoneticPr fontId="18" type="noConversion"/>
  </si>
  <si>
    <t>四年合计人数</t>
    <phoneticPr fontId="18" type="noConversion"/>
  </si>
  <si>
    <t>特等综合    （1人/学院）</t>
    <phoneticPr fontId="18" type="noConversion"/>
  </si>
  <si>
    <t>奖项合计（下限）</t>
    <phoneticPr fontId="18" type="noConversion"/>
  </si>
  <si>
    <t>奖项合计（上限）</t>
    <phoneticPr fontId="18" type="noConversion"/>
  </si>
  <si>
    <t>二年级及以上</t>
    <phoneticPr fontId="18" type="noConversion"/>
  </si>
  <si>
    <t>2016-2017学年度评优名额分配表（校内）</t>
    <phoneticPr fontId="18" type="noConversion"/>
  </si>
  <si>
    <t>说明：1.按百分比计算的人数值按“四舍五入”处理；2.学习优秀实际人数是自然产生的，表中的上下限人数仅供参考；3.国商的三四年级按未出国人数计算；                              4.奖项合计（下限）=特等综合+一等综合+二等综合+学习优秀（下限）+六个单项；5.奖项合计（上限）=二等综合+学习优秀（上限）+六个单项</t>
    <phoneticPr fontId="18" type="noConversion"/>
  </si>
  <si>
    <t>2017级  （大一）</t>
    <phoneticPr fontId="18" type="noConversion"/>
  </si>
  <si>
    <t>2014级   （大四）</t>
    <phoneticPr fontId="18" type="noConversion"/>
  </si>
  <si>
    <t>2015级   （大三）</t>
    <phoneticPr fontId="18" type="noConversion"/>
  </si>
  <si>
    <t>2016级   （大二）</t>
    <phoneticPr fontId="18" type="noConversion"/>
  </si>
  <si>
    <t>一等综合（2%）</t>
  </si>
  <si>
    <t>二等综合（5%）</t>
  </si>
  <si>
    <t>学习优秀下限（3%-1）</t>
  </si>
  <si>
    <t>学习优秀上限（10%）</t>
  </si>
  <si>
    <t>六个单项（25%）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</si>
</sst>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" fontId="19" fillId="0" borderId="0" xfId="0" applyNumberFormat="1" applyFont="1">
      <alignment vertical="center"/>
    </xf>
    <xf numFmtId="0" fontId="20" fillId="0" borderId="0" xfId="0" applyFont="1">
      <alignment vertical="center"/>
    </xf>
    <xf numFmtId="1" fontId="19" fillId="0" borderId="10" xfId="0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49" fontId="20" fillId="0" borderId="0" xfId="0" applyNumberFormat="1" applyFont="1">
      <alignment vertical="center"/>
    </xf>
    <xf numFmtId="1" fontId="19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/>
    </xf>
    <xf numFmtId="0" fontId="20" fillId="33" borderId="0" xfId="0" applyFont="1" applyFill="1">
      <alignment vertical="center"/>
    </xf>
    <xf numFmtId="177" fontId="20" fillId="34" borderId="10" xfId="0" applyNumberFormat="1" applyFont="1" applyFill="1" applyBorder="1" applyAlignment="1">
      <alignment horizontal="center" vertical="center" wrapText="1"/>
    </xf>
    <xf numFmtId="177" fontId="20" fillId="34" borderId="10" xfId="0" applyNumberFormat="1" applyFont="1" applyFill="1" applyBorder="1" applyAlignment="1">
      <alignment horizontal="center" vertical="center"/>
    </xf>
    <xf numFmtId="177" fontId="20" fillId="35" borderId="10" xfId="0" applyNumberFormat="1" applyFont="1" applyFill="1" applyBorder="1" applyAlignment="1">
      <alignment horizontal="center" vertical="center" wrapText="1"/>
    </xf>
    <xf numFmtId="177" fontId="20" fillId="35" borderId="10" xfId="0" applyNumberFormat="1" applyFont="1" applyFill="1" applyBorder="1" applyAlignment="1">
      <alignment horizontal="center" vertical="center"/>
    </xf>
    <xf numFmtId="176" fontId="19" fillId="36" borderId="10" xfId="0" applyNumberFormat="1" applyFont="1" applyFill="1" applyBorder="1" applyAlignment="1">
      <alignment horizontal="center" vertical="center"/>
    </xf>
    <xf numFmtId="177" fontId="20" fillId="36" borderId="10" xfId="0" applyNumberFormat="1" applyFont="1" applyFill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0" xfId="0" applyNumberFormat="1" applyFont="1">
      <alignment vertical="center"/>
    </xf>
    <xf numFmtId="49" fontId="19" fillId="36" borderId="10" xfId="0" applyNumberFormat="1" applyFont="1" applyFill="1" applyBorder="1" applyAlignment="1">
      <alignment horizontal="center" vertical="center"/>
    </xf>
    <xf numFmtId="1" fontId="19" fillId="37" borderId="10" xfId="0" applyNumberFormat="1" applyFont="1" applyFill="1" applyBorder="1" applyAlignment="1">
      <alignment horizontal="center" vertical="center"/>
    </xf>
    <xf numFmtId="176" fontId="19" fillId="37" borderId="10" xfId="0" applyNumberFormat="1" applyFont="1" applyFill="1" applyBorder="1" applyAlignment="1">
      <alignment horizontal="center" vertical="center"/>
    </xf>
    <xf numFmtId="177" fontId="20" fillId="37" borderId="10" xfId="0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left" vertical="center" wrapText="1"/>
    </xf>
    <xf numFmtId="1" fontId="19" fillId="33" borderId="12" xfId="0" applyNumberFormat="1" applyFont="1" applyFill="1" applyBorder="1" applyAlignment="1">
      <alignment horizontal="left" vertical="center" wrapText="1"/>
    </xf>
    <xf numFmtId="1" fontId="19" fillId="33" borderId="13" xfId="0" applyNumberFormat="1" applyFont="1" applyFill="1" applyBorder="1" applyAlignment="1">
      <alignment horizontal="left" vertical="center" wrapText="1"/>
    </xf>
    <xf numFmtId="1" fontId="21" fillId="0" borderId="14" xfId="0" applyNumberFormat="1" applyFont="1" applyBorder="1" applyAlignment="1">
      <alignment horizontal="center" vertical="center"/>
    </xf>
    <xf numFmtId="176" fontId="20" fillId="0" borderId="0" xfId="0" applyNumberFormat="1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D4" sqref="D4"/>
    </sheetView>
  </sheetViews>
  <sheetFormatPr defaultRowHeight="20.100000000000001" customHeight="1" x14ac:dyDescent="0.15"/>
  <cols>
    <col min="1" max="1" width="6.5" style="1" customWidth="1"/>
    <col min="2" max="2" width="7.5" style="1" customWidth="1"/>
    <col min="3" max="3" width="6.25" style="1" customWidth="1"/>
    <col min="4" max="7" width="8.625" style="1" customWidth="1"/>
    <col min="8" max="8" width="7.625" style="1" customWidth="1"/>
    <col min="9" max="9" width="12" style="17" customWidth="1"/>
    <col min="10" max="10" width="9.125" style="17" customWidth="1"/>
    <col min="11" max="11" width="8.875" style="17" customWidth="1"/>
    <col min="12" max="12" width="10.625" style="17" customWidth="1"/>
    <col min="13" max="13" width="10" style="17" customWidth="1"/>
    <col min="14" max="14" width="8.625" style="18" customWidth="1"/>
    <col min="15" max="15" width="7.625" style="18" customWidth="1"/>
    <col min="16" max="16" width="9" style="18" customWidth="1"/>
    <col min="17" max="16384" width="9" style="2"/>
  </cols>
  <sheetData>
    <row r="1" spans="1:17" ht="29.25" customHeight="1" x14ac:dyDescent="0.15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s="7" customFormat="1" ht="29.25" customHeight="1" x14ac:dyDescent="0.15">
      <c r="A2" s="6" t="s">
        <v>20</v>
      </c>
      <c r="B2" s="6" t="s">
        <v>21</v>
      </c>
      <c r="C2" s="6" t="s">
        <v>44</v>
      </c>
      <c r="D2" s="6" t="s">
        <v>51</v>
      </c>
      <c r="E2" s="6" t="s">
        <v>52</v>
      </c>
      <c r="F2" s="6" t="s">
        <v>53</v>
      </c>
      <c r="G2" s="6" t="s">
        <v>54</v>
      </c>
      <c r="H2" s="6" t="s">
        <v>48</v>
      </c>
      <c r="I2" s="8" t="s">
        <v>45</v>
      </c>
      <c r="J2" s="8" t="s">
        <v>55</v>
      </c>
      <c r="K2" s="11" t="s">
        <v>56</v>
      </c>
      <c r="L2" s="13" t="s">
        <v>57</v>
      </c>
      <c r="M2" s="11" t="s">
        <v>58</v>
      </c>
      <c r="N2" s="8" t="s">
        <v>59</v>
      </c>
      <c r="O2" s="13" t="s">
        <v>46</v>
      </c>
      <c r="P2" s="11" t="s">
        <v>47</v>
      </c>
    </row>
    <row r="3" spans="1:17" s="5" customFormat="1" ht="20.100000000000001" customHeight="1" x14ac:dyDescent="0.15">
      <c r="A3" s="19" t="s">
        <v>42</v>
      </c>
      <c r="B3" s="19" t="s">
        <v>43</v>
      </c>
      <c r="C3" s="15">
        <f>SUM(C4:C23)</f>
        <v>12933</v>
      </c>
      <c r="D3" s="15">
        <f>SUM(D4:D23)</f>
        <v>3382</v>
      </c>
      <c r="E3" s="15">
        <f>SUM(E4:E23)</f>
        <v>3390</v>
      </c>
      <c r="F3" s="15">
        <f>SUM(F4:F23)</f>
        <v>2884</v>
      </c>
      <c r="G3" s="15">
        <f t="shared" ref="G3:I3" si="0">SUM(G4:G23)</f>
        <v>3277</v>
      </c>
      <c r="H3" s="15">
        <f t="shared" si="0"/>
        <v>9551</v>
      </c>
      <c r="I3" s="16">
        <f t="shared" si="0"/>
        <v>20</v>
      </c>
      <c r="J3" s="16">
        <f t="shared" ref="J3:P3" si="1">SUM(J4:J23)</f>
        <v>190</v>
      </c>
      <c r="K3" s="16">
        <f t="shared" si="1"/>
        <v>478</v>
      </c>
      <c r="L3" s="16">
        <f t="shared" si="1"/>
        <v>267</v>
      </c>
      <c r="M3" s="16">
        <f t="shared" si="1"/>
        <v>954</v>
      </c>
      <c r="N3" s="16">
        <f t="shared" si="1"/>
        <v>2390</v>
      </c>
      <c r="O3" s="16">
        <f t="shared" si="1"/>
        <v>3345</v>
      </c>
      <c r="P3" s="16">
        <f t="shared" si="1"/>
        <v>3822</v>
      </c>
      <c r="Q3" s="27"/>
    </row>
    <row r="4" spans="1:17" ht="20.100000000000001" customHeight="1" x14ac:dyDescent="0.15">
      <c r="A4" s="3" t="s">
        <v>0</v>
      </c>
      <c r="B4" s="3" t="s">
        <v>22</v>
      </c>
      <c r="C4" s="4">
        <v>453</v>
      </c>
      <c r="D4" s="4">
        <v>111</v>
      </c>
      <c r="E4" s="4">
        <v>112</v>
      </c>
      <c r="F4" s="4">
        <v>105</v>
      </c>
      <c r="G4" s="4">
        <v>125</v>
      </c>
      <c r="H4" s="4">
        <f>E4+F4+G4</f>
        <v>342</v>
      </c>
      <c r="I4" s="9">
        <v>1</v>
      </c>
      <c r="J4" s="9">
        <v>7</v>
      </c>
      <c r="K4" s="12">
        <v>17</v>
      </c>
      <c r="L4" s="14">
        <v>9</v>
      </c>
      <c r="M4" s="12">
        <v>34</v>
      </c>
      <c r="N4" s="9">
        <v>86</v>
      </c>
      <c r="O4" s="14">
        <f>N4+L4+K4+J4+I4</f>
        <v>120</v>
      </c>
      <c r="P4" s="12">
        <f>N4+M4+K4</f>
        <v>137</v>
      </c>
    </row>
    <row r="5" spans="1:17" ht="20.100000000000001" customHeight="1" x14ac:dyDescent="0.15">
      <c r="A5" s="3" t="s">
        <v>3</v>
      </c>
      <c r="B5" s="3" t="s">
        <v>25</v>
      </c>
      <c r="C5" s="4">
        <v>532</v>
      </c>
      <c r="D5" s="4">
        <v>127</v>
      </c>
      <c r="E5" s="4">
        <v>144</v>
      </c>
      <c r="F5" s="4">
        <v>120</v>
      </c>
      <c r="G5" s="4">
        <v>141</v>
      </c>
      <c r="H5" s="4">
        <f t="shared" ref="H5:H23" si="2">E5+F5+G5</f>
        <v>405</v>
      </c>
      <c r="I5" s="9">
        <v>1</v>
      </c>
      <c r="J5" s="9">
        <v>8</v>
      </c>
      <c r="K5" s="12">
        <v>20</v>
      </c>
      <c r="L5" s="14">
        <v>11</v>
      </c>
      <c r="M5" s="12">
        <v>41</v>
      </c>
      <c r="N5" s="9">
        <v>101</v>
      </c>
      <c r="O5" s="14">
        <f t="shared" ref="O5:O23" si="3">N5+L5+K5+J5+I5</f>
        <v>141</v>
      </c>
      <c r="P5" s="12">
        <f t="shared" ref="P5:P23" si="4">N5+M5+K5</f>
        <v>162</v>
      </c>
    </row>
    <row r="6" spans="1:17" ht="20.100000000000001" customHeight="1" x14ac:dyDescent="0.15">
      <c r="A6" s="3" t="s">
        <v>4</v>
      </c>
      <c r="B6" s="3" t="s">
        <v>26</v>
      </c>
      <c r="C6" s="4">
        <v>1067</v>
      </c>
      <c r="D6" s="4">
        <v>271</v>
      </c>
      <c r="E6" s="4">
        <v>283</v>
      </c>
      <c r="F6" s="4">
        <v>221</v>
      </c>
      <c r="G6" s="4">
        <v>292</v>
      </c>
      <c r="H6" s="4">
        <f t="shared" si="2"/>
        <v>796</v>
      </c>
      <c r="I6" s="9">
        <v>1</v>
      </c>
      <c r="J6" s="9">
        <v>16</v>
      </c>
      <c r="K6" s="12">
        <v>40</v>
      </c>
      <c r="L6" s="14">
        <v>23</v>
      </c>
      <c r="M6" s="12">
        <v>80</v>
      </c>
      <c r="N6" s="9">
        <v>199</v>
      </c>
      <c r="O6" s="14">
        <f t="shared" si="3"/>
        <v>279</v>
      </c>
      <c r="P6" s="12">
        <f t="shared" si="4"/>
        <v>319</v>
      </c>
    </row>
    <row r="7" spans="1:17" ht="20.100000000000001" customHeight="1" x14ac:dyDescent="0.15">
      <c r="A7" s="3" t="s">
        <v>6</v>
      </c>
      <c r="B7" s="3" t="s">
        <v>28</v>
      </c>
      <c r="C7" s="4">
        <v>905</v>
      </c>
      <c r="D7" s="4">
        <v>272</v>
      </c>
      <c r="E7" s="4">
        <v>215</v>
      </c>
      <c r="F7" s="4">
        <v>192</v>
      </c>
      <c r="G7" s="4">
        <v>226</v>
      </c>
      <c r="H7" s="4">
        <f t="shared" si="2"/>
        <v>633</v>
      </c>
      <c r="I7" s="9">
        <v>1</v>
      </c>
      <c r="J7" s="9">
        <v>13</v>
      </c>
      <c r="K7" s="12">
        <v>32</v>
      </c>
      <c r="L7" s="14">
        <v>18</v>
      </c>
      <c r="M7" s="12">
        <v>63</v>
      </c>
      <c r="N7" s="9">
        <v>158</v>
      </c>
      <c r="O7" s="14">
        <f t="shared" si="3"/>
        <v>222</v>
      </c>
      <c r="P7" s="12">
        <f t="shared" si="4"/>
        <v>253</v>
      </c>
    </row>
    <row r="8" spans="1:17" ht="20.100000000000001" customHeight="1" x14ac:dyDescent="0.15">
      <c r="A8" s="3" t="s">
        <v>7</v>
      </c>
      <c r="B8" s="3" t="s">
        <v>29</v>
      </c>
      <c r="C8" s="4">
        <v>567</v>
      </c>
      <c r="D8" s="4">
        <v>145</v>
      </c>
      <c r="E8" s="4">
        <v>145</v>
      </c>
      <c r="F8" s="4">
        <v>133</v>
      </c>
      <c r="G8" s="4">
        <v>144</v>
      </c>
      <c r="H8" s="4">
        <f t="shared" si="2"/>
        <v>422</v>
      </c>
      <c r="I8" s="9">
        <v>1</v>
      </c>
      <c r="J8" s="9">
        <v>8</v>
      </c>
      <c r="K8" s="12">
        <v>21</v>
      </c>
      <c r="L8" s="14">
        <v>12</v>
      </c>
      <c r="M8" s="12">
        <v>42</v>
      </c>
      <c r="N8" s="9">
        <v>106</v>
      </c>
      <c r="O8" s="14">
        <f t="shared" si="3"/>
        <v>148</v>
      </c>
      <c r="P8" s="12">
        <f t="shared" si="4"/>
        <v>169</v>
      </c>
    </row>
    <row r="9" spans="1:17" ht="20.100000000000001" customHeight="1" x14ac:dyDescent="0.15">
      <c r="A9" s="3" t="s">
        <v>8</v>
      </c>
      <c r="B9" s="3" t="s">
        <v>30</v>
      </c>
      <c r="C9" s="4">
        <v>590</v>
      </c>
      <c r="D9" s="4">
        <v>143</v>
      </c>
      <c r="E9" s="4">
        <v>149</v>
      </c>
      <c r="F9" s="4">
        <v>152</v>
      </c>
      <c r="G9" s="4">
        <v>146</v>
      </c>
      <c r="H9" s="4">
        <f t="shared" si="2"/>
        <v>447</v>
      </c>
      <c r="I9" s="9">
        <v>1</v>
      </c>
      <c r="J9" s="9">
        <v>9</v>
      </c>
      <c r="K9" s="12">
        <v>22</v>
      </c>
      <c r="L9" s="14">
        <v>12</v>
      </c>
      <c r="M9" s="12">
        <v>45</v>
      </c>
      <c r="N9" s="9">
        <v>112</v>
      </c>
      <c r="O9" s="14">
        <f t="shared" si="3"/>
        <v>156</v>
      </c>
      <c r="P9" s="12">
        <f t="shared" si="4"/>
        <v>179</v>
      </c>
    </row>
    <row r="10" spans="1:17" ht="20.100000000000001" customHeight="1" x14ac:dyDescent="0.15">
      <c r="A10" s="3" t="s">
        <v>10</v>
      </c>
      <c r="B10" s="3" t="s">
        <v>32</v>
      </c>
      <c r="C10" s="4">
        <v>602</v>
      </c>
      <c r="D10" s="4">
        <v>153</v>
      </c>
      <c r="E10" s="4">
        <v>201</v>
      </c>
      <c r="F10" s="4">
        <v>125</v>
      </c>
      <c r="G10" s="4">
        <v>123</v>
      </c>
      <c r="H10" s="4">
        <f t="shared" si="2"/>
        <v>449</v>
      </c>
      <c r="I10" s="9">
        <v>1</v>
      </c>
      <c r="J10" s="9">
        <v>9</v>
      </c>
      <c r="K10" s="12">
        <v>22</v>
      </c>
      <c r="L10" s="14">
        <v>12</v>
      </c>
      <c r="M10" s="12">
        <v>45</v>
      </c>
      <c r="N10" s="9">
        <v>112</v>
      </c>
      <c r="O10" s="14">
        <f t="shared" si="3"/>
        <v>156</v>
      </c>
      <c r="P10" s="12">
        <f t="shared" si="4"/>
        <v>179</v>
      </c>
    </row>
    <row r="11" spans="1:17" ht="20.100000000000001" customHeight="1" x14ac:dyDescent="0.15">
      <c r="A11" s="3" t="s">
        <v>11</v>
      </c>
      <c r="B11" s="3" t="s">
        <v>33</v>
      </c>
      <c r="C11" s="4">
        <v>764</v>
      </c>
      <c r="D11" s="4">
        <v>190</v>
      </c>
      <c r="E11" s="4">
        <v>205</v>
      </c>
      <c r="F11" s="4">
        <v>181</v>
      </c>
      <c r="G11" s="4">
        <v>188</v>
      </c>
      <c r="H11" s="4">
        <f t="shared" si="2"/>
        <v>574</v>
      </c>
      <c r="I11" s="9">
        <v>1</v>
      </c>
      <c r="J11" s="9">
        <v>11</v>
      </c>
      <c r="K11" s="12">
        <v>29</v>
      </c>
      <c r="L11" s="14">
        <v>16</v>
      </c>
      <c r="M11" s="12">
        <v>57</v>
      </c>
      <c r="N11" s="9">
        <v>144</v>
      </c>
      <c r="O11" s="14">
        <f t="shared" si="3"/>
        <v>201</v>
      </c>
      <c r="P11" s="12">
        <f t="shared" si="4"/>
        <v>230</v>
      </c>
    </row>
    <row r="12" spans="1:17" ht="20.100000000000001" customHeight="1" x14ac:dyDescent="0.15">
      <c r="A12" s="3" t="s">
        <v>12</v>
      </c>
      <c r="B12" s="3" t="s">
        <v>34</v>
      </c>
      <c r="C12" s="4">
        <v>487</v>
      </c>
      <c r="D12" s="4">
        <v>124</v>
      </c>
      <c r="E12" s="4">
        <v>129</v>
      </c>
      <c r="F12" s="4">
        <v>112</v>
      </c>
      <c r="G12" s="4">
        <v>122</v>
      </c>
      <c r="H12" s="4">
        <f t="shared" si="2"/>
        <v>363</v>
      </c>
      <c r="I12" s="9">
        <v>1</v>
      </c>
      <c r="J12" s="9">
        <v>7</v>
      </c>
      <c r="K12" s="12">
        <v>18</v>
      </c>
      <c r="L12" s="14">
        <v>10</v>
      </c>
      <c r="M12" s="12">
        <v>36</v>
      </c>
      <c r="N12" s="9">
        <v>91</v>
      </c>
      <c r="O12" s="14">
        <f t="shared" si="3"/>
        <v>127</v>
      </c>
      <c r="P12" s="12">
        <f t="shared" si="4"/>
        <v>145</v>
      </c>
    </row>
    <row r="13" spans="1:17" ht="20.100000000000001" customHeight="1" x14ac:dyDescent="0.15">
      <c r="A13" s="3" t="s">
        <v>13</v>
      </c>
      <c r="B13" s="3" t="s">
        <v>35</v>
      </c>
      <c r="C13" s="4">
        <v>403</v>
      </c>
      <c r="D13" s="4">
        <v>106</v>
      </c>
      <c r="E13" s="4">
        <v>105</v>
      </c>
      <c r="F13" s="4">
        <v>104</v>
      </c>
      <c r="G13" s="4">
        <v>88</v>
      </c>
      <c r="H13" s="4">
        <f t="shared" si="2"/>
        <v>297</v>
      </c>
      <c r="I13" s="9">
        <v>1</v>
      </c>
      <c r="J13" s="9">
        <v>6</v>
      </c>
      <c r="K13" s="12">
        <v>15</v>
      </c>
      <c r="L13" s="14">
        <v>8</v>
      </c>
      <c r="M13" s="12">
        <v>30</v>
      </c>
      <c r="N13" s="9">
        <v>74</v>
      </c>
      <c r="O13" s="14">
        <f t="shared" si="3"/>
        <v>104</v>
      </c>
      <c r="P13" s="12">
        <f t="shared" si="4"/>
        <v>119</v>
      </c>
    </row>
    <row r="14" spans="1:17" ht="20.100000000000001" customHeight="1" x14ac:dyDescent="0.15">
      <c r="A14" s="3" t="s">
        <v>14</v>
      </c>
      <c r="B14" s="3" t="s">
        <v>36</v>
      </c>
      <c r="C14" s="4">
        <v>295</v>
      </c>
      <c r="D14" s="4">
        <v>81</v>
      </c>
      <c r="E14" s="4">
        <v>79</v>
      </c>
      <c r="F14" s="4">
        <v>58</v>
      </c>
      <c r="G14" s="4">
        <v>77</v>
      </c>
      <c r="H14" s="4">
        <f t="shared" si="2"/>
        <v>214</v>
      </c>
      <c r="I14" s="9">
        <v>1</v>
      </c>
      <c r="J14" s="9">
        <v>4</v>
      </c>
      <c r="K14" s="12">
        <v>11</v>
      </c>
      <c r="L14" s="14">
        <v>5</v>
      </c>
      <c r="M14" s="12">
        <v>21</v>
      </c>
      <c r="N14" s="9">
        <v>54</v>
      </c>
      <c r="O14" s="14">
        <f t="shared" si="3"/>
        <v>75</v>
      </c>
      <c r="P14" s="12">
        <f t="shared" si="4"/>
        <v>86</v>
      </c>
    </row>
    <row r="15" spans="1:17" ht="20.100000000000001" customHeight="1" x14ac:dyDescent="0.15">
      <c r="A15" s="3" t="s">
        <v>16</v>
      </c>
      <c r="B15" s="3" t="s">
        <v>38</v>
      </c>
      <c r="C15" s="4">
        <v>283</v>
      </c>
      <c r="D15" s="4">
        <v>58</v>
      </c>
      <c r="E15" s="4">
        <v>110</v>
      </c>
      <c r="F15" s="4">
        <v>57</v>
      </c>
      <c r="G15" s="4">
        <v>58</v>
      </c>
      <c r="H15" s="4">
        <f t="shared" si="2"/>
        <v>225</v>
      </c>
      <c r="I15" s="9">
        <v>1</v>
      </c>
      <c r="J15" s="9">
        <v>5</v>
      </c>
      <c r="K15" s="12">
        <v>11</v>
      </c>
      <c r="L15" s="14">
        <v>6</v>
      </c>
      <c r="M15" s="12">
        <v>23</v>
      </c>
      <c r="N15" s="9">
        <v>56</v>
      </c>
      <c r="O15" s="14">
        <f t="shared" si="3"/>
        <v>79</v>
      </c>
      <c r="P15" s="12">
        <f t="shared" si="4"/>
        <v>90</v>
      </c>
    </row>
    <row r="16" spans="1:17" ht="20.100000000000001" customHeight="1" x14ac:dyDescent="0.15">
      <c r="A16" s="3" t="s">
        <v>17</v>
      </c>
      <c r="B16" s="3" t="s">
        <v>39</v>
      </c>
      <c r="C16" s="4">
        <v>233</v>
      </c>
      <c r="D16" s="4">
        <v>61</v>
      </c>
      <c r="E16" s="4">
        <v>57</v>
      </c>
      <c r="F16" s="4">
        <v>58</v>
      </c>
      <c r="G16" s="4">
        <v>57</v>
      </c>
      <c r="H16" s="4">
        <f t="shared" si="2"/>
        <v>172</v>
      </c>
      <c r="I16" s="9">
        <v>1</v>
      </c>
      <c r="J16" s="9">
        <v>3</v>
      </c>
      <c r="K16" s="12">
        <v>9</v>
      </c>
      <c r="L16" s="14">
        <v>4</v>
      </c>
      <c r="M16" s="12">
        <v>17</v>
      </c>
      <c r="N16" s="9">
        <v>43</v>
      </c>
      <c r="O16" s="14">
        <f t="shared" si="3"/>
        <v>60</v>
      </c>
      <c r="P16" s="12">
        <f t="shared" si="4"/>
        <v>69</v>
      </c>
    </row>
    <row r="17" spans="1:16" s="10" customFormat="1" ht="20.100000000000001" customHeight="1" x14ac:dyDescent="0.15">
      <c r="A17" s="20" t="s">
        <v>19</v>
      </c>
      <c r="B17" s="20" t="s">
        <v>41</v>
      </c>
      <c r="C17" s="21">
        <f>D17+E17+F17+G17</f>
        <v>887</v>
      </c>
      <c r="D17" s="21">
        <v>300</v>
      </c>
      <c r="E17" s="21">
        <v>173</v>
      </c>
      <c r="F17" s="21">
        <v>151</v>
      </c>
      <c r="G17" s="21">
        <v>263</v>
      </c>
      <c r="H17" s="21">
        <f t="shared" ref="H17:H22" si="5">E17+F17+G17</f>
        <v>587</v>
      </c>
      <c r="I17" s="22">
        <v>1</v>
      </c>
      <c r="J17" s="22">
        <v>12</v>
      </c>
      <c r="K17" s="22">
        <v>29</v>
      </c>
      <c r="L17" s="22">
        <v>17</v>
      </c>
      <c r="M17" s="22">
        <v>59</v>
      </c>
      <c r="N17" s="22">
        <v>147</v>
      </c>
      <c r="O17" s="22">
        <f t="shared" si="3"/>
        <v>206</v>
      </c>
      <c r="P17" s="22">
        <f t="shared" si="4"/>
        <v>235</v>
      </c>
    </row>
    <row r="18" spans="1:16" ht="20.100000000000001" customHeight="1" x14ac:dyDescent="0.15">
      <c r="A18" s="3" t="s">
        <v>1</v>
      </c>
      <c r="B18" s="3" t="s">
        <v>23</v>
      </c>
      <c r="C18" s="4">
        <v>1249</v>
      </c>
      <c r="D18" s="4">
        <v>325</v>
      </c>
      <c r="E18" s="4">
        <v>333</v>
      </c>
      <c r="F18" s="4">
        <v>263</v>
      </c>
      <c r="G18" s="4">
        <v>328</v>
      </c>
      <c r="H18" s="4">
        <f t="shared" si="5"/>
        <v>924</v>
      </c>
      <c r="I18" s="9">
        <v>1</v>
      </c>
      <c r="J18" s="9">
        <v>18</v>
      </c>
      <c r="K18" s="12">
        <v>46</v>
      </c>
      <c r="L18" s="14">
        <v>27</v>
      </c>
      <c r="M18" s="12">
        <v>92</v>
      </c>
      <c r="N18" s="9">
        <v>231</v>
      </c>
      <c r="O18" s="14">
        <f t="shared" si="3"/>
        <v>323</v>
      </c>
      <c r="P18" s="12">
        <f t="shared" si="4"/>
        <v>369</v>
      </c>
    </row>
    <row r="19" spans="1:16" ht="20.100000000000001" customHeight="1" x14ac:dyDescent="0.15">
      <c r="A19" s="3" t="s">
        <v>2</v>
      </c>
      <c r="B19" s="3" t="s">
        <v>24</v>
      </c>
      <c r="C19" s="4">
        <v>549</v>
      </c>
      <c r="D19" s="4">
        <v>146</v>
      </c>
      <c r="E19" s="4">
        <v>139</v>
      </c>
      <c r="F19" s="4">
        <v>133</v>
      </c>
      <c r="G19" s="4">
        <v>131</v>
      </c>
      <c r="H19" s="4">
        <f t="shared" si="5"/>
        <v>403</v>
      </c>
      <c r="I19" s="9">
        <v>1</v>
      </c>
      <c r="J19" s="9">
        <v>8</v>
      </c>
      <c r="K19" s="12">
        <v>20</v>
      </c>
      <c r="L19" s="14">
        <v>11</v>
      </c>
      <c r="M19" s="12">
        <v>40</v>
      </c>
      <c r="N19" s="9">
        <v>101</v>
      </c>
      <c r="O19" s="14">
        <f t="shared" si="3"/>
        <v>141</v>
      </c>
      <c r="P19" s="12">
        <f t="shared" si="4"/>
        <v>161</v>
      </c>
    </row>
    <row r="20" spans="1:16" ht="20.100000000000001" customHeight="1" x14ac:dyDescent="0.15">
      <c r="A20" s="3" t="s">
        <v>5</v>
      </c>
      <c r="B20" s="3" t="s">
        <v>27</v>
      </c>
      <c r="C20" s="4">
        <v>864</v>
      </c>
      <c r="D20" s="4">
        <v>260</v>
      </c>
      <c r="E20" s="4">
        <v>195</v>
      </c>
      <c r="F20" s="4">
        <v>173</v>
      </c>
      <c r="G20" s="4">
        <v>236</v>
      </c>
      <c r="H20" s="4">
        <f t="shared" si="5"/>
        <v>604</v>
      </c>
      <c r="I20" s="9">
        <v>1</v>
      </c>
      <c r="J20" s="9">
        <v>12</v>
      </c>
      <c r="K20" s="12">
        <v>30</v>
      </c>
      <c r="L20" s="14">
        <v>17</v>
      </c>
      <c r="M20" s="12">
        <v>60</v>
      </c>
      <c r="N20" s="9">
        <v>151</v>
      </c>
      <c r="O20" s="14">
        <f t="shared" si="3"/>
        <v>211</v>
      </c>
      <c r="P20" s="12">
        <f t="shared" si="4"/>
        <v>241</v>
      </c>
    </row>
    <row r="21" spans="1:16" ht="20.100000000000001" customHeight="1" x14ac:dyDescent="0.15">
      <c r="A21" s="3" t="s">
        <v>9</v>
      </c>
      <c r="B21" s="3" t="s">
        <v>31</v>
      </c>
      <c r="C21" s="4">
        <v>592</v>
      </c>
      <c r="D21" s="4">
        <v>141</v>
      </c>
      <c r="E21" s="4">
        <v>163</v>
      </c>
      <c r="F21" s="4">
        <v>140</v>
      </c>
      <c r="G21" s="4">
        <v>148</v>
      </c>
      <c r="H21" s="4">
        <f t="shared" si="5"/>
        <v>451</v>
      </c>
      <c r="I21" s="9">
        <v>1</v>
      </c>
      <c r="J21" s="9">
        <v>9</v>
      </c>
      <c r="K21" s="12">
        <v>23</v>
      </c>
      <c r="L21" s="14">
        <v>13</v>
      </c>
      <c r="M21" s="12">
        <v>45</v>
      </c>
      <c r="N21" s="9">
        <v>113</v>
      </c>
      <c r="O21" s="14">
        <f t="shared" si="3"/>
        <v>159</v>
      </c>
      <c r="P21" s="12">
        <f t="shared" si="4"/>
        <v>181</v>
      </c>
    </row>
    <row r="22" spans="1:16" ht="20.100000000000001" customHeight="1" x14ac:dyDescent="0.15">
      <c r="A22" s="3" t="s">
        <v>15</v>
      </c>
      <c r="B22" s="3" t="s">
        <v>37</v>
      </c>
      <c r="C22" s="4">
        <v>376</v>
      </c>
      <c r="D22" s="4">
        <v>85</v>
      </c>
      <c r="E22" s="4">
        <v>121</v>
      </c>
      <c r="F22" s="4">
        <v>87</v>
      </c>
      <c r="G22" s="4">
        <v>83</v>
      </c>
      <c r="H22" s="4">
        <f t="shared" si="5"/>
        <v>291</v>
      </c>
      <c r="I22" s="9">
        <v>1</v>
      </c>
      <c r="J22" s="9">
        <v>6</v>
      </c>
      <c r="K22" s="12">
        <v>15</v>
      </c>
      <c r="L22" s="14">
        <v>8</v>
      </c>
      <c r="M22" s="12">
        <v>29</v>
      </c>
      <c r="N22" s="9">
        <v>73</v>
      </c>
      <c r="O22" s="14">
        <f t="shared" si="3"/>
        <v>103</v>
      </c>
      <c r="P22" s="12">
        <f t="shared" si="4"/>
        <v>117</v>
      </c>
    </row>
    <row r="23" spans="1:16" ht="20.100000000000001" customHeight="1" x14ac:dyDescent="0.15">
      <c r="A23" s="3" t="s">
        <v>18</v>
      </c>
      <c r="B23" s="3" t="s">
        <v>40</v>
      </c>
      <c r="C23" s="4">
        <v>1235</v>
      </c>
      <c r="D23" s="4">
        <v>283</v>
      </c>
      <c r="E23" s="4">
        <v>332</v>
      </c>
      <c r="F23" s="4">
        <v>319</v>
      </c>
      <c r="G23" s="4">
        <v>301</v>
      </c>
      <c r="H23" s="4">
        <f t="shared" si="2"/>
        <v>952</v>
      </c>
      <c r="I23" s="9">
        <v>1</v>
      </c>
      <c r="J23" s="9">
        <v>19</v>
      </c>
      <c r="K23" s="12">
        <v>48</v>
      </c>
      <c r="L23" s="14">
        <v>28</v>
      </c>
      <c r="M23" s="12">
        <v>95</v>
      </c>
      <c r="N23" s="9">
        <v>238</v>
      </c>
      <c r="O23" s="14">
        <f t="shared" si="3"/>
        <v>334</v>
      </c>
      <c r="P23" s="12">
        <f t="shared" si="4"/>
        <v>381</v>
      </c>
    </row>
    <row r="24" spans="1:16" s="10" customFormat="1" ht="32.25" customHeight="1" x14ac:dyDescent="0.15">
      <c r="A24" s="23" t="s">
        <v>50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</sheetData>
  <sheetProtection password="E231" sheet="1" objects="1" scenarios="1"/>
  <mergeCells count="2">
    <mergeCell ref="A24:P24"/>
    <mergeCell ref="A1:P1"/>
  </mergeCells>
  <phoneticPr fontId="18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20170914zaixiao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cp:lastPrinted>2017-09-14T07:54:17Z</cp:lastPrinted>
  <dcterms:created xsi:type="dcterms:W3CDTF">2017-09-14T05:54:52Z</dcterms:created>
  <dcterms:modified xsi:type="dcterms:W3CDTF">2017-09-17T03:53:25Z</dcterms:modified>
</cp:coreProperties>
</file>